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2"/>
  <workbookPr/>
  <mc:AlternateContent xmlns:mc="http://schemas.openxmlformats.org/markup-compatibility/2006">
    <mc:Choice Requires="x15">
      <x15ac:absPath xmlns:x15ac="http://schemas.microsoft.com/office/spreadsheetml/2010/11/ac" url="/Users/nabajyoti/Documents/Works/FY21/February/Samantha Hausler/"/>
    </mc:Choice>
  </mc:AlternateContent>
  <xr:revisionPtr revIDLastSave="0" documentId="13_ncr:1_{C72C634D-037A-B445-87F2-C594BC19F02D}" xr6:coauthVersionLast="46" xr6:coauthVersionMax="46" xr10:uidLastSave="{00000000-0000-0000-0000-000000000000}"/>
  <bookViews>
    <workbookView xWindow="0" yWindow="460" windowWidth="28800" windowHeight="16180" xr2:uid="{ADD224F1-6D06-664C-93C4-C38ECB42FCE9}"/>
  </bookViews>
  <sheets>
    <sheet name="Overview of Lead Scoring" sheetId="2" r:id="rId1"/>
    <sheet name="Profile Criteria" sheetId="3" r:id="rId2"/>
    <sheet name="Engagement Criteria"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59" i="3" l="1"/>
  <c r="C24" i="4"/>
  <c r="G19" i="4"/>
  <c r="G15" i="4"/>
  <c r="C78" i="3"/>
  <c r="G69" i="3"/>
  <c r="G43" i="3"/>
  <c r="G15" i="3"/>
  <c r="G24" i="4" l="1"/>
  <c r="J10" i="4" s="1"/>
  <c r="G78" i="3"/>
  <c r="J10" i="3" s="1"/>
</calcChain>
</file>

<file path=xl/sharedStrings.xml><?xml version="1.0" encoding="utf-8"?>
<sst xmlns="http://schemas.openxmlformats.org/spreadsheetml/2006/main" count="133" uniqueCount="107">
  <si>
    <t>Instructions for using this sheet:</t>
  </si>
  <si>
    <t>Profile Score</t>
  </si>
  <si>
    <t>To add additional rows, copy an existing area and insert, shifting existing rows down/up.</t>
  </si>
  <si>
    <t>See each column header for guidance on what to edit/select.</t>
  </si>
  <si>
    <t>A</t>
  </si>
  <si>
    <t>Use the Test Score % column to select possible % values and test the Profile Score</t>
  </si>
  <si>
    <t>B</t>
  </si>
  <si>
    <t xml:space="preserve">OK to edit </t>
  </si>
  <si>
    <t>C</t>
  </si>
  <si>
    <t>D</t>
  </si>
  <si>
    <t>Category</t>
  </si>
  <si>
    <t>Score (%)</t>
  </si>
  <si>
    <t>Profile attributes</t>
  </si>
  <si>
    <t>Column must add up to 100</t>
  </si>
  <si>
    <t>Select test value from Drop Down</t>
  </si>
  <si>
    <t>Do not edit</t>
  </si>
  <si>
    <t xml:space="preserve">Fleet Management  </t>
  </si>
  <si>
    <t xml:space="preserve">Information Technology  </t>
  </si>
  <si>
    <t xml:space="preserve">Logistics/Supply Chain Management  </t>
  </si>
  <si>
    <t xml:space="preserve">Operations  </t>
  </si>
  <si>
    <t xml:space="preserve">Purchasing/Procurement  </t>
  </si>
  <si>
    <t xml:space="preserve">Executive  </t>
  </si>
  <si>
    <t xml:space="preserve">Laboratory/Phlebotomy   </t>
  </si>
  <si>
    <t xml:space="preserve">Law Enforcement  </t>
  </si>
  <si>
    <t xml:space="preserve">Pharmacy  </t>
  </si>
  <si>
    <t xml:space="preserve">Production/Assembly  </t>
  </si>
  <si>
    <t xml:space="preserve">Quality/Safety/Compliance  </t>
  </si>
  <si>
    <t xml:space="preserve">Research and Development  </t>
  </si>
  <si>
    <t xml:space="preserve">Security  </t>
  </si>
  <si>
    <t xml:space="preserve">Strategic Planning  </t>
  </si>
  <si>
    <t xml:space="preserve">Finance  </t>
  </si>
  <si>
    <t xml:space="preserve">Asset/Facilities Maintenance  </t>
  </si>
  <si>
    <t xml:space="preserve">Bio-Medicine  </t>
  </si>
  <si>
    <t xml:space="preserve">Clinician  </t>
  </si>
  <si>
    <t xml:space="preserve">Engineering  </t>
  </si>
  <si>
    <t xml:space="preserve">Merchandising   </t>
  </si>
  <si>
    <t xml:space="preserve">Marketing/Advertising/PR  </t>
  </si>
  <si>
    <t xml:space="preserve">Administration/Staffing  </t>
  </si>
  <si>
    <t xml:space="preserve">Business Development  </t>
  </si>
  <si>
    <t xml:space="preserve">Customer and Technical Support  </t>
  </si>
  <si>
    <t xml:space="preserve">Human Resources  </t>
  </si>
  <si>
    <t xml:space="preserve">Other  </t>
  </si>
  <si>
    <t xml:space="preserve">Sales  </t>
  </si>
  <si>
    <t xml:space="preserve">Training &amp; Development </t>
  </si>
  <si>
    <t xml:space="preserve">Buyer/Purchasing  </t>
  </si>
  <si>
    <t xml:space="preserve">Director/Deputy Dir.  </t>
  </si>
  <si>
    <t xml:space="preserve">Manager  </t>
  </si>
  <si>
    <t xml:space="preserve">Senior Manager  </t>
  </si>
  <si>
    <t xml:space="preserve">EVP, SVP, VP  </t>
  </si>
  <si>
    <t xml:space="preserve">Chairman  </t>
  </si>
  <si>
    <t xml:space="preserve">C-Level  </t>
  </si>
  <si>
    <t xml:space="preserve">President  </t>
  </si>
  <si>
    <t xml:space="preserve">Dean/Administrator  </t>
  </si>
  <si>
    <t xml:space="preserve">Administrative Staff  </t>
  </si>
  <si>
    <t xml:space="preserve">Consultant  </t>
  </si>
  <si>
    <t xml:space="preserve">Educator  </t>
  </si>
  <si>
    <t xml:space="preserve">Individual Contributor  </t>
  </si>
  <si>
    <t xml:space="preserve">Project/Program Manager  </t>
  </si>
  <si>
    <t xml:space="preserve">Student </t>
  </si>
  <si>
    <t>Manufacturing</t>
  </si>
  <si>
    <t>Retail</t>
  </si>
  <si>
    <t>Transportation &amp; Logistics</t>
  </si>
  <si>
    <t>Healthcare</t>
  </si>
  <si>
    <t>Government</t>
  </si>
  <si>
    <t>Education</t>
  </si>
  <si>
    <t>Service Providers</t>
  </si>
  <si>
    <t>Sports &amp; Entertainment</t>
  </si>
  <si>
    <t>Hospitality</t>
  </si>
  <si>
    <t>Blank</t>
  </si>
  <si>
    <t>10000+</t>
  </si>
  <si>
    <t>2001 - 9999</t>
  </si>
  <si>
    <t>1001 - 2000</t>
  </si>
  <si>
    <t>501 - 1000</t>
  </si>
  <si>
    <t>101 - 500</t>
  </si>
  <si>
    <t>11 - 100</t>
  </si>
  <si>
    <t>1-10</t>
  </si>
  <si>
    <t>Timeframe</t>
  </si>
  <si>
    <t>Engagement Criteria</t>
  </si>
  <si>
    <t>Engagment Decay
(ok to add new rows)</t>
  </si>
  <si>
    <t>&lt; 30 days</t>
  </si>
  <si>
    <t>&lt; 60 days</t>
  </si>
  <si>
    <t>&lt; 90 days</t>
  </si>
  <si>
    <t>&gt; 90 days</t>
  </si>
  <si>
    <t>&lt; 3 days</t>
  </si>
  <si>
    <t>&lt; 7 days</t>
  </si>
  <si>
    <t>&gt; 30 days</t>
  </si>
  <si>
    <t>Lead scoring
The predictive ranking of one inbound response versus another.</t>
  </si>
  <si>
    <r>
      <t xml:space="preserve">Lead scoring is a predictive method for qualifying prospects and identifying those that are more likely to evolve into customers. Through an automated lead scoring process, the internal marketing and sales teams may provide a relative measure of prospect potential, leading to a foundation for driving lead nurture and routing practices. 
</t>
    </r>
    <r>
      <rPr>
        <b/>
        <sz val="12"/>
        <color theme="1"/>
        <rFont val="Oracle Sans"/>
        <family val="2"/>
        <scheme val="minor"/>
      </rPr>
      <t>A lead score contains two elements:</t>
    </r>
    <r>
      <rPr>
        <sz val="12"/>
        <color theme="1"/>
        <rFont val="Oracle Sans"/>
        <family val="2"/>
        <scheme val="minor"/>
      </rPr>
      <t xml:space="preserve"> an explicit score and an implicit score.
</t>
    </r>
    <r>
      <rPr>
        <b/>
        <sz val="12"/>
        <color theme="1"/>
        <rFont val="Oracle Sans"/>
        <family val="2"/>
        <scheme val="minor"/>
      </rPr>
      <t>Explicit attributes</t>
    </r>
    <r>
      <rPr>
        <sz val="12"/>
        <color theme="1"/>
        <rFont val="Oracle Sans"/>
        <family val="2"/>
        <scheme val="minor"/>
      </rPr>
      <t xml:space="preserve"> consist of data that is often self-reported by users through form submissions. These attributes are considered to be more durable than implicit, or behavioral data, as they are less likely to change over short periods of time. They are also strong indicators of budget ownership and decision making ability. Explicit (profile) scores are totaled and represented by a letter range (A, B, C, D).
Commonly used explicit attributes include:
• Job title (includes role and area of responsibility)
• Industry or vertical
• Company size (by revenue, employee and/or seat)
</t>
    </r>
    <r>
      <rPr>
        <b/>
        <sz val="12"/>
        <color theme="1"/>
        <rFont val="Oracle Sans"/>
        <family val="2"/>
        <scheme val="minor"/>
      </rPr>
      <t>Implicit attributes</t>
    </r>
    <r>
      <rPr>
        <sz val="12"/>
        <color theme="1"/>
        <rFont val="Oracle Sans"/>
        <family val="2"/>
        <scheme val="minor"/>
      </rPr>
      <t xml:space="preserve"> capture observed behaviors which are indicative of purchase intent. These attributes highlight directionality but don’t provide causality between action and buying behavior. They are said to be ‘temporal’ since activity is accrued over very short timeframes with recent events serving as more meaningful indicators due to the nature of the data. Implicit scores are represented by a number range (1, 2, 3, 4) and can also have time-based criteria that decays the value of the behavior based on recency.</t>
    </r>
  </si>
  <si>
    <t>Lead scoring overview</t>
  </si>
  <si>
    <t>Test score %</t>
  </si>
  <si>
    <t>Test result</t>
  </si>
  <si>
    <t>Lowest</t>
  </si>
  <si>
    <t>Highest</t>
  </si>
  <si>
    <t>Select test value from drop down</t>
  </si>
  <si>
    <t>Profile criteria 
(ok to insert new rows)</t>
  </si>
  <si>
    <t>Profile criteria value</t>
  </si>
  <si>
    <t>Raw score</t>
  </si>
  <si>
    <t>Profile score</t>
  </si>
  <si>
    <t>Total weighting</t>
  </si>
  <si>
    <t>Field values</t>
  </si>
  <si>
    <t>Profile fit</t>
  </si>
  <si>
    <t xml:space="preserve">Job function
</t>
  </si>
  <si>
    <t xml:space="preserve">Job role
</t>
  </si>
  <si>
    <t>Primary vertical</t>
  </si>
  <si>
    <t>Company size</t>
  </si>
  <si>
    <t>Campaign response</t>
  </si>
  <si>
    <t>2+ High value website visits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</si>
</sst>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2"/>
      <color theme="1"/>
      <name val="Oracle Sans"/>
      <family val="2"/>
      <scheme val="minor"/>
    </font>
    <font>
      <b/>
      <sz val="12"/>
      <color theme="1"/>
      <name val="Oracle Sans"/>
      <family val="2"/>
      <scheme val="minor"/>
    </font>
    <font>
      <sz val="11"/>
      <color theme="1"/>
      <name val="Oracle Sans"/>
      <family val="2"/>
      <scheme val="minor"/>
    </font>
    <font>
      <b/>
      <sz val="20"/>
      <color theme="1"/>
      <name val="Oracle Sans"/>
      <family val="2"/>
      <scheme val="minor"/>
    </font>
    <font>
      <b/>
      <sz val="14"/>
      <color rgb="FF796087"/>
      <name val="Oracle Sans"/>
      <family val="2"/>
      <scheme val="minor"/>
    </font>
    <font>
      <b/>
      <sz val="12"/>
      <name val="Oracle Sans Regular"/>
    </font>
    <font>
      <sz val="11"/>
      <name val="Oracle Sans Regular"/>
    </font>
    <font>
      <sz val="11"/>
      <color theme="1"/>
      <name val="Oracle Sans Regular"/>
    </font>
    <font>
      <sz val="10"/>
      <name val="Oracle Sans Regular"/>
    </font>
    <font>
      <b/>
      <sz val="12"/>
      <color theme="0"/>
      <name val="Oracle Sans Regular"/>
    </font>
    <font>
      <b/>
      <sz val="10"/>
      <name val="Oracle Sans Regular"/>
    </font>
    <font>
      <b/>
      <sz val="12"/>
      <color theme="1"/>
      <name val="Oracle Sans Regular"/>
    </font>
    <font>
      <b/>
      <sz val="11"/>
      <color theme="1"/>
      <name val="Oracle Sans Regular"/>
    </font>
    <font>
      <i/>
      <sz val="10"/>
      <name val="Oracle Sans Regular"/>
    </font>
    <font>
      <sz val="12"/>
      <name val="Oracle Sans Regular"/>
    </font>
    <font>
      <b/>
      <sz val="11"/>
      <name val="Oracle Sans Regular"/>
    </font>
    <font>
      <sz val="12"/>
      <color theme="1"/>
      <name val="Oracle Sans Regular"/>
    </font>
    <font>
      <b/>
      <sz val="14"/>
      <name val="Oracle Sans Regular"/>
    </font>
    <font>
      <b/>
      <sz val="16"/>
      <color theme="0"/>
      <name val="Oracle Sans"/>
      <family val="2"/>
      <scheme val="minor"/>
    </font>
    <font>
      <i/>
      <sz val="11"/>
      <name val="Oracle Sans Regular"/>
    </font>
  </fonts>
  <fills count="8">
    <fill>
      <patternFill patternType="none"/>
    </fill>
    <fill>
      <patternFill patternType="gray125"/>
    </fill>
    <fill>
      <patternFill patternType="solid">
        <fgColor rgb="FFF5ECFB"/>
        <bgColor indexed="64"/>
      </patternFill>
    </fill>
    <fill>
      <patternFill patternType="solid">
        <fgColor rgb="FF796087"/>
        <bgColor indexed="64"/>
      </patternFill>
    </fill>
    <fill>
      <patternFill patternType="solid">
        <fgColor rgb="FFBFB8B0"/>
        <bgColor indexed="64"/>
      </patternFill>
    </fill>
    <fill>
      <patternFill patternType="solid">
        <fgColor rgb="FFF1EFED"/>
        <bgColor indexed="64"/>
      </patternFill>
    </fill>
    <fill>
      <patternFill patternType="solid">
        <fgColor rgb="FFDFDCD8"/>
        <bgColor indexed="64"/>
      </patternFill>
    </fill>
    <fill>
      <patternFill patternType="solid">
        <fgColor rgb="FFEADDF4"/>
        <bgColor indexed="64"/>
      </patternFill>
    </fill>
  </fills>
  <borders count="7">
    <border>
      <left/>
      <right/>
      <top/>
      <bottom/>
      <diagonal/>
    </border>
    <border>
      <left style="thin">
        <color rgb="FF796087"/>
      </left>
      <right style="thin">
        <color rgb="FF796087"/>
      </right>
      <top style="thin">
        <color rgb="FF796087"/>
      </top>
      <bottom style="thin">
        <color rgb="FF796087"/>
      </bottom>
      <diagonal/>
    </border>
    <border>
      <left style="thin">
        <color rgb="FF796087"/>
      </left>
      <right style="thin">
        <color rgb="FF796087"/>
      </right>
      <top style="thin">
        <color rgb="FF796087"/>
      </top>
      <bottom/>
      <diagonal/>
    </border>
    <border>
      <left style="thin">
        <color rgb="FF796087"/>
      </left>
      <right style="thin">
        <color rgb="FF796087"/>
      </right>
      <top/>
      <bottom/>
      <diagonal/>
    </border>
    <border>
      <left style="thin">
        <color rgb="FF796087"/>
      </left>
      <right style="thin">
        <color rgb="FF796087"/>
      </right>
      <top/>
      <bottom style="thin">
        <color rgb="FF796087"/>
      </bottom>
      <diagonal/>
    </border>
    <border>
      <left style="thin">
        <color rgb="FF796087"/>
      </left>
      <right style="thin">
        <color rgb="FF796087"/>
      </right>
      <top style="thin">
        <color rgb="FF796087"/>
      </top>
      <bottom style="medium">
        <color rgb="FF796087"/>
      </bottom>
      <diagonal/>
    </border>
    <border>
      <left style="thin">
        <color rgb="FF796087"/>
      </left>
      <right style="thin">
        <color rgb="FF796087"/>
      </right>
      <top style="medium">
        <color rgb="FF796087"/>
      </top>
      <bottom style="thin">
        <color rgb="FF796087"/>
      </bottom>
      <diagonal/>
    </border>
  </borders>
  <cellStyleXfs count="2">
    <xf numFmtId="0" fontId="0" fillId="0" borderId="0"/>
    <xf numFmtId="0" fontId="2" fillId="0" borderId="0"/>
  </cellStyleXfs>
  <cellXfs count="90">
    <xf numFmtId="0" fontId="0" fillId="0" borderId="0" xfId="0"/>
    <xf numFmtId="0" fontId="2" fillId="0" borderId="0" xfId="1"/>
    <xf numFmtId="0" fontId="3" fillId="0" borderId="3" xfId="1" applyFont="1" applyBorder="1" applyAlignment="1">
      <alignment horizontal="left"/>
    </xf>
    <xf numFmtId="0" fontId="4" fillId="0" borderId="3" xfId="1" applyFont="1" applyBorder="1" applyAlignment="1">
      <alignment horizontal="left" vertical="center" wrapText="1"/>
    </xf>
    <xf numFmtId="0" fontId="0" fillId="0" borderId="4" xfId="1" applyFont="1" applyBorder="1" applyAlignment="1">
      <alignment vertical="top" wrapText="1"/>
    </xf>
    <xf numFmtId="0" fontId="7" fillId="0" borderId="0" xfId="1" applyFont="1"/>
    <xf numFmtId="0" fontId="8" fillId="0" borderId="0" xfId="1" applyFont="1" applyAlignment="1">
      <alignment horizontal="center"/>
    </xf>
    <xf numFmtId="0" fontId="7" fillId="0" borderId="0" xfId="1" applyFont="1" applyAlignment="1">
      <alignment horizontal="center"/>
    </xf>
    <xf numFmtId="0" fontId="6" fillId="0" borderId="0" xfId="1" applyFont="1"/>
    <xf numFmtId="0" fontId="6" fillId="0" borderId="0" xfId="1" applyFont="1" applyAlignment="1">
      <alignment horizontal="center"/>
    </xf>
    <xf numFmtId="0" fontId="9" fillId="0" borderId="0" xfId="1" applyFont="1"/>
    <xf numFmtId="0" fontId="10" fillId="0" borderId="0" xfId="1" applyFont="1" applyAlignment="1">
      <alignment horizontal="center" vertical="center"/>
    </xf>
    <xf numFmtId="1" fontId="5" fillId="0" borderId="0" xfId="1" applyNumberFormat="1" applyFont="1" applyAlignment="1">
      <alignment horizontal="left" vertical="center"/>
    </xf>
    <xf numFmtId="1" fontId="9" fillId="0" borderId="0" xfId="1" applyNumberFormat="1" applyFont="1" applyAlignment="1">
      <alignment horizontal="center" vertical="center"/>
    </xf>
    <xf numFmtId="0" fontId="7" fillId="0" borderId="0" xfId="1" applyFont="1" applyAlignment="1">
      <alignment vertical="center"/>
    </xf>
    <xf numFmtId="0" fontId="11" fillId="0" borderId="0" xfId="1" applyFont="1" applyAlignment="1">
      <alignment horizontal="left"/>
    </xf>
    <xf numFmtId="1" fontId="9" fillId="0" borderId="0" xfId="1" applyNumberFormat="1" applyFont="1" applyAlignment="1">
      <alignment horizontal="center"/>
    </xf>
    <xf numFmtId="0" fontId="13" fillId="0" borderId="0" xfId="1" applyFont="1"/>
    <xf numFmtId="0" fontId="7" fillId="2" borderId="1" xfId="1" applyFont="1" applyFill="1" applyBorder="1"/>
    <xf numFmtId="9" fontId="7" fillId="2" borderId="1" xfId="1" applyNumberFormat="1" applyFont="1" applyFill="1" applyBorder="1" applyAlignment="1">
      <alignment horizontal="center"/>
    </xf>
    <xf numFmtId="9" fontId="7" fillId="2" borderId="1" xfId="1" applyNumberFormat="1" applyFont="1" applyFill="1" applyBorder="1" applyAlignment="1">
      <alignment horizontal="left"/>
    </xf>
    <xf numFmtId="0" fontId="6" fillId="2" borderId="1" xfId="1" applyFont="1" applyFill="1" applyBorder="1" applyAlignment="1">
      <alignment horizontal="left" vertical="center"/>
    </xf>
    <xf numFmtId="0" fontId="11" fillId="0" borderId="0" xfId="1" applyFont="1" applyFill="1" applyBorder="1" applyAlignment="1">
      <alignment horizontal="center"/>
    </xf>
    <xf numFmtId="1" fontId="9" fillId="3" borderId="0" xfId="1" applyNumberFormat="1" applyFont="1" applyFill="1" applyBorder="1" applyAlignment="1">
      <alignment horizontal="center" vertical="center" wrapText="1"/>
    </xf>
    <xf numFmtId="0" fontId="11" fillId="0" borderId="1" xfId="1" applyFont="1" applyFill="1" applyBorder="1" applyAlignment="1">
      <alignment horizontal="center" vertical="center"/>
    </xf>
    <xf numFmtId="0" fontId="11" fillId="0" borderId="1" xfId="1" applyFont="1" applyFill="1" applyBorder="1" applyAlignment="1">
      <alignment horizontal="center"/>
    </xf>
    <xf numFmtId="1" fontId="5" fillId="2" borderId="1" xfId="1" applyNumberFormat="1" applyFont="1" applyFill="1" applyBorder="1" applyAlignment="1">
      <alignment horizontal="center"/>
    </xf>
    <xf numFmtId="1" fontId="5" fillId="0" borderId="0" xfId="1" applyNumberFormat="1" applyFont="1" applyFill="1" applyBorder="1" applyAlignment="1">
      <alignment horizontal="center"/>
    </xf>
    <xf numFmtId="0" fontId="18" fillId="3" borderId="2" xfId="1" applyFont="1" applyFill="1" applyBorder="1" applyAlignment="1">
      <alignment horizontal="left"/>
    </xf>
    <xf numFmtId="0" fontId="6" fillId="0" borderId="0" xfId="1" applyFont="1" applyFill="1"/>
    <xf numFmtId="0" fontId="9" fillId="0" borderId="0" xfId="1" applyFont="1" applyFill="1" applyBorder="1" applyAlignment="1">
      <alignment horizontal="center"/>
    </xf>
    <xf numFmtId="0" fontId="17" fillId="0" borderId="0" xfId="1" applyFont="1" applyAlignment="1">
      <alignment horizontal="left" vertical="center"/>
    </xf>
    <xf numFmtId="0" fontId="14" fillId="0" borderId="0" xfId="1" applyFont="1" applyAlignment="1">
      <alignment horizontal="left" vertical="center"/>
    </xf>
    <xf numFmtId="0" fontId="14" fillId="2" borderId="0" xfId="1" applyFont="1" applyFill="1" applyAlignment="1">
      <alignment vertical="center"/>
    </xf>
    <xf numFmtId="9" fontId="7" fillId="2" borderId="4" xfId="1" applyNumberFormat="1" applyFont="1" applyFill="1" applyBorder="1" applyAlignment="1">
      <alignment horizontal="center"/>
    </xf>
    <xf numFmtId="9" fontId="7" fillId="2" borderId="5" xfId="1" applyNumberFormat="1" applyFont="1" applyFill="1" applyBorder="1" applyAlignment="1">
      <alignment horizontal="left"/>
    </xf>
    <xf numFmtId="9" fontId="7" fillId="2" borderId="5" xfId="1" applyNumberFormat="1" applyFont="1" applyFill="1" applyBorder="1" applyAlignment="1">
      <alignment horizontal="center"/>
    </xf>
    <xf numFmtId="0" fontId="7" fillId="2" borderId="6" xfId="1" applyFont="1" applyFill="1" applyBorder="1"/>
    <xf numFmtId="9" fontId="7" fillId="2" borderId="6" xfId="1" applyNumberFormat="1" applyFont="1" applyFill="1" applyBorder="1" applyAlignment="1">
      <alignment horizontal="center"/>
    </xf>
    <xf numFmtId="0" fontId="7" fillId="2" borderId="5" xfId="1" applyFont="1" applyFill="1" applyBorder="1"/>
    <xf numFmtId="0" fontId="6" fillId="2" borderId="6" xfId="1" applyFont="1" applyFill="1" applyBorder="1" applyAlignment="1">
      <alignment horizontal="left" vertical="center"/>
    </xf>
    <xf numFmtId="0" fontId="6" fillId="2" borderId="5" xfId="1" applyFont="1" applyFill="1" applyBorder="1" applyAlignment="1">
      <alignment horizontal="left" vertical="center"/>
    </xf>
    <xf numFmtId="0" fontId="7" fillId="4" borderId="0" xfId="1" applyFont="1" applyFill="1"/>
    <xf numFmtId="0" fontId="16" fillId="4" borderId="0" xfId="1" applyFont="1" applyFill="1"/>
    <xf numFmtId="1" fontId="5" fillId="4" borderId="0" xfId="1" applyNumberFormat="1" applyFont="1" applyFill="1" applyAlignment="1">
      <alignment horizontal="left"/>
    </xf>
    <xf numFmtId="1" fontId="5" fillId="4" borderId="0" xfId="1" applyNumberFormat="1" applyFont="1" applyFill="1" applyAlignment="1">
      <alignment horizontal="center"/>
    </xf>
    <xf numFmtId="0" fontId="6" fillId="0" borderId="0" xfId="1" applyFont="1" applyFill="1" applyBorder="1" applyAlignment="1">
      <alignment horizontal="left" vertical="center" wrapText="1"/>
    </xf>
    <xf numFmtId="9" fontId="7" fillId="0" borderId="0" xfId="1" applyNumberFormat="1" applyFont="1" applyFill="1" applyBorder="1" applyAlignment="1">
      <alignment horizontal="center" vertical="center"/>
    </xf>
    <xf numFmtId="0" fontId="6" fillId="0" borderId="0" xfId="1" applyFont="1" applyFill="1" applyBorder="1" applyAlignment="1">
      <alignment horizontal="left" vertical="center"/>
    </xf>
    <xf numFmtId="9" fontId="7" fillId="0" borderId="0" xfId="1" applyNumberFormat="1" applyFont="1" applyFill="1" applyBorder="1" applyAlignment="1">
      <alignment horizontal="center"/>
    </xf>
    <xf numFmtId="9" fontId="12" fillId="0" borderId="0" xfId="1" applyNumberFormat="1" applyFont="1" applyFill="1" applyBorder="1" applyAlignment="1">
      <alignment horizontal="center" vertical="center"/>
    </xf>
    <xf numFmtId="1" fontId="12" fillId="0" borderId="0" xfId="1" applyNumberFormat="1" applyFont="1" applyFill="1" applyBorder="1" applyAlignment="1">
      <alignment horizontal="center" vertical="center"/>
    </xf>
    <xf numFmtId="9" fontId="11" fillId="4" borderId="0" xfId="1" applyNumberFormat="1" applyFont="1" applyFill="1" applyBorder="1" applyAlignment="1">
      <alignment horizontal="center"/>
    </xf>
    <xf numFmtId="0" fontId="15" fillId="6" borderId="1" xfId="1" applyFont="1" applyFill="1" applyBorder="1" applyAlignment="1">
      <alignment horizontal="left" vertical="center"/>
    </xf>
    <xf numFmtId="0" fontId="6" fillId="6" borderId="1" xfId="1" applyFont="1" applyFill="1" applyBorder="1" applyAlignment="1">
      <alignment horizontal="left" vertical="center" wrapText="1"/>
    </xf>
    <xf numFmtId="0" fontId="6" fillId="6" borderId="1" xfId="1" applyFont="1" applyFill="1" applyBorder="1" applyAlignment="1">
      <alignment horizontal="left" vertical="center"/>
    </xf>
    <xf numFmtId="0" fontId="9" fillId="3" borderId="1" xfId="1" applyFont="1" applyFill="1" applyBorder="1"/>
    <xf numFmtId="0" fontId="9" fillId="3" borderId="1" xfId="1" applyFont="1" applyFill="1" applyBorder="1" applyAlignment="1">
      <alignment horizontal="center"/>
    </xf>
    <xf numFmtId="0" fontId="19" fillId="2" borderId="1" xfId="1" applyFont="1" applyFill="1" applyBorder="1" applyAlignment="1">
      <alignment horizontal="left" vertical="center"/>
    </xf>
    <xf numFmtId="0" fontId="19" fillId="2" borderId="4" xfId="1" applyFont="1" applyFill="1" applyBorder="1" applyAlignment="1">
      <alignment horizontal="left" vertical="center"/>
    </xf>
    <xf numFmtId="0" fontId="19" fillId="2" borderId="5" xfId="1" applyFont="1" applyFill="1" applyBorder="1" applyAlignment="1">
      <alignment horizontal="left" vertical="center"/>
    </xf>
    <xf numFmtId="0" fontId="7" fillId="0" borderId="0" xfId="1" applyFont="1" applyFill="1" applyBorder="1" applyAlignment="1">
      <alignment horizontal="left" vertical="center" wrapText="1"/>
    </xf>
    <xf numFmtId="0" fontId="19" fillId="0" borderId="0" xfId="1" applyFont="1" applyFill="1" applyBorder="1" applyAlignment="1">
      <alignment horizontal="left" vertical="center"/>
    </xf>
    <xf numFmtId="0" fontId="7" fillId="4" borderId="0" xfId="1" applyFont="1" applyFill="1" applyBorder="1"/>
    <xf numFmtId="9" fontId="12" fillId="4" borderId="0" xfId="1" applyNumberFormat="1" applyFont="1" applyFill="1" applyBorder="1" applyAlignment="1">
      <alignment horizontal="center"/>
    </xf>
    <xf numFmtId="1" fontId="9" fillId="4" borderId="0" xfId="1" applyNumberFormat="1" applyFont="1" applyFill="1" applyBorder="1" applyAlignment="1">
      <alignment horizontal="center"/>
    </xf>
    <xf numFmtId="1" fontId="5" fillId="4" borderId="0" xfId="1" applyNumberFormat="1" applyFont="1" applyFill="1" applyBorder="1" applyAlignment="1">
      <alignment horizontal="center"/>
    </xf>
    <xf numFmtId="0" fontId="17" fillId="0" borderId="0" xfId="1" applyFont="1" applyAlignment="1">
      <alignment horizontal="left" vertical="top"/>
    </xf>
    <xf numFmtId="0" fontId="6" fillId="2" borderId="6" xfId="1" applyFont="1" applyFill="1" applyBorder="1" applyAlignment="1">
      <alignment horizontal="left" vertical="center" wrapText="1"/>
    </xf>
    <xf numFmtId="0" fontId="6" fillId="2" borderId="1" xfId="1" applyFont="1" applyFill="1" applyBorder="1" applyAlignment="1">
      <alignment horizontal="left" vertical="center" wrapText="1"/>
    </xf>
    <xf numFmtId="0" fontId="6" fillId="2" borderId="5" xfId="1" applyFont="1" applyFill="1" applyBorder="1" applyAlignment="1">
      <alignment horizontal="left" vertical="center" wrapText="1"/>
    </xf>
    <xf numFmtId="9" fontId="7" fillId="2" borderId="6" xfId="1" applyNumberFormat="1" applyFont="1" applyFill="1" applyBorder="1" applyAlignment="1">
      <alignment horizontal="center" vertical="center"/>
    </xf>
    <xf numFmtId="9" fontId="7" fillId="2" borderId="1" xfId="1" applyNumberFormat="1" applyFont="1" applyFill="1" applyBorder="1" applyAlignment="1">
      <alignment horizontal="center" vertical="center"/>
    </xf>
    <xf numFmtId="9" fontId="7" fillId="2" borderId="5" xfId="1" applyNumberFormat="1" applyFont="1" applyFill="1" applyBorder="1" applyAlignment="1">
      <alignment horizontal="center" vertical="center"/>
    </xf>
    <xf numFmtId="9" fontId="12" fillId="7" borderId="6" xfId="1" applyNumberFormat="1" applyFont="1" applyFill="1" applyBorder="1" applyAlignment="1">
      <alignment horizontal="center" vertical="center"/>
    </xf>
    <xf numFmtId="9" fontId="12" fillId="7" borderId="1" xfId="1" applyNumberFormat="1" applyFont="1" applyFill="1" applyBorder="1" applyAlignment="1">
      <alignment horizontal="center" vertical="center"/>
    </xf>
    <xf numFmtId="9" fontId="12" fillId="7" borderId="5" xfId="1" applyNumberFormat="1" applyFont="1" applyFill="1" applyBorder="1" applyAlignment="1">
      <alignment horizontal="center" vertical="center"/>
    </xf>
    <xf numFmtId="1" fontId="12" fillId="5" borderId="6" xfId="1" applyNumberFormat="1" applyFont="1" applyFill="1" applyBorder="1" applyAlignment="1">
      <alignment horizontal="center" vertical="center"/>
    </xf>
    <xf numFmtId="1" fontId="12" fillId="5" borderId="1" xfId="1" applyNumberFormat="1" applyFont="1" applyFill="1" applyBorder="1" applyAlignment="1">
      <alignment horizontal="center" vertical="center"/>
    </xf>
    <xf numFmtId="1" fontId="12" fillId="5" borderId="5" xfId="1" applyNumberFormat="1" applyFont="1" applyFill="1" applyBorder="1" applyAlignment="1">
      <alignment horizontal="center" vertical="center"/>
    </xf>
    <xf numFmtId="0" fontId="9" fillId="3" borderId="1" xfId="1" applyFont="1" applyFill="1" applyBorder="1" applyAlignment="1">
      <alignment horizontal="left" vertical="center"/>
    </xf>
    <xf numFmtId="0" fontId="7" fillId="2" borderId="1" xfId="1" applyFont="1" applyFill="1" applyBorder="1" applyAlignment="1">
      <alignment horizontal="left" vertical="center" wrapText="1"/>
    </xf>
    <xf numFmtId="0" fontId="7" fillId="2" borderId="5" xfId="1" applyFont="1" applyFill="1" applyBorder="1" applyAlignment="1">
      <alignment horizontal="left" vertical="center" wrapText="1"/>
    </xf>
    <xf numFmtId="0" fontId="9" fillId="3" borderId="0" xfId="1" applyFont="1" applyFill="1" applyAlignment="1">
      <alignment horizontal="left"/>
    </xf>
    <xf numFmtId="9" fontId="12" fillId="2" borderId="1" xfId="1" applyNumberFormat="1" applyFont="1" applyFill="1" applyBorder="1" applyAlignment="1">
      <alignment horizontal="center" vertical="center"/>
    </xf>
    <xf numFmtId="9" fontId="12" fillId="2" borderId="5" xfId="1" applyNumberFormat="1" applyFont="1" applyFill="1" applyBorder="1" applyAlignment="1">
      <alignment horizontal="center" vertical="center"/>
    </xf>
    <xf numFmtId="0" fontId="6" fillId="2" borderId="4" xfId="1" applyFont="1" applyFill="1" applyBorder="1" applyAlignment="1">
      <alignment horizontal="left" vertical="center" wrapText="1"/>
    </xf>
    <xf numFmtId="9" fontId="7" fillId="2" borderId="4" xfId="1" applyNumberFormat="1" applyFont="1" applyFill="1" applyBorder="1" applyAlignment="1">
      <alignment horizontal="center" vertical="center"/>
    </xf>
    <xf numFmtId="9" fontId="12" fillId="2" borderId="4" xfId="1" applyNumberFormat="1" applyFont="1" applyFill="1" applyBorder="1" applyAlignment="1">
      <alignment horizontal="center" vertical="center"/>
    </xf>
    <xf numFmtId="1" fontId="12" fillId="5" borderId="4" xfId="1" applyNumberFormat="1" applyFont="1" applyFill="1" applyBorder="1" applyAlignment="1">
      <alignment horizontal="center" vertical="center"/>
    </xf>
  </cellXfs>
  <cellStyles count="2">
    <cellStyle name="Normal" xfId="0" builtinId="0"/>
    <cellStyle name="Normal 2" xfId="1" xr:uid="{AE18FBA1-5B28-9F4A-860D-35FAE591E54B}"/>
  </cellStyles>
  <dxfs count="0"/>
  <tableStyles count="0" defaultTableStyle="TableStyleMedium2" defaultPivotStyle="PivotStyleLight16"/>
  <colors>
    <mruColors>
      <color rgb="FFBFB8B0"/>
      <color rgb="FFDFDCD8"/>
      <color rgb="FF796087"/>
      <color rgb="FFF1EFED"/>
      <color rgb="FFF5ECFB"/>
      <color rgb="FFEADDF4"/>
      <color rgb="FFDBC9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368300</xdr:colOff>
      <xdr:row>0</xdr:row>
      <xdr:rowOff>139700</xdr:rowOff>
    </xdr:from>
    <xdr:to>
      <xdr:col>14</xdr:col>
      <xdr:colOff>63500</xdr:colOff>
      <xdr:row>4</xdr:row>
      <xdr:rowOff>2452655</xdr:rowOff>
    </xdr:to>
    <xdr:pic>
      <xdr:nvPicPr>
        <xdr:cNvPr id="22" name="Picture 21">
          <a:extLst>
            <a:ext uri="{FF2B5EF4-FFF2-40B4-BE49-F238E27FC236}">
              <a16:creationId xmlns:a16="http://schemas.microsoft.com/office/drawing/2014/main" id="{C9922F79-E31A-9E43-AF62-675F7DC6D5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737600" y="139700"/>
          <a:ext cx="7772400" cy="3582955"/>
        </a:xfrm>
        <a:prstGeom prst="rect">
          <a:avLst/>
        </a:prstGeom>
      </xdr:spPr>
    </xdr:pic>
    <xdr:clientData/>
  </xdr:twoCellAnchor>
  <xdr:twoCellAnchor editAs="oneCell">
    <xdr:from>
      <xdr:col>0</xdr:col>
      <xdr:colOff>0</xdr:colOff>
      <xdr:row>0</xdr:row>
      <xdr:rowOff>12700</xdr:rowOff>
    </xdr:from>
    <xdr:to>
      <xdr:col>14</xdr:col>
      <xdr:colOff>317500</xdr:colOff>
      <xdr:row>0</xdr:row>
      <xdr:rowOff>114300</xdr:rowOff>
    </xdr:to>
    <xdr:pic>
      <xdr:nvPicPr>
        <xdr:cNvPr id="24" name="Picture 23">
          <a:extLst>
            <a:ext uri="{FF2B5EF4-FFF2-40B4-BE49-F238E27FC236}">
              <a16:creationId xmlns:a16="http://schemas.microsoft.com/office/drawing/2014/main" id="{8EEC31EA-9C32-034E-94F3-3D70FA06F132}"/>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63636"/>
        <a:stretch/>
      </xdr:blipFill>
      <xdr:spPr>
        <a:xfrm>
          <a:off x="0" y="12700"/>
          <a:ext cx="16764000" cy="101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12700</xdr:colOff>
      <xdr:row>0</xdr:row>
      <xdr:rowOff>12700</xdr:rowOff>
    </xdr:from>
    <xdr:to>
      <xdr:col>13</xdr:col>
      <xdr:colOff>457200</xdr:colOff>
      <xdr:row>0</xdr:row>
      <xdr:rowOff>114300</xdr:rowOff>
    </xdr:to>
    <xdr:pic>
      <xdr:nvPicPr>
        <xdr:cNvPr id="3" name="Picture 2">
          <a:extLst>
            <a:ext uri="{FF2B5EF4-FFF2-40B4-BE49-F238E27FC236}">
              <a16:creationId xmlns:a16="http://schemas.microsoft.com/office/drawing/2014/main" id="{43BBC73B-3812-FC4D-8C2E-AEE0367DA5D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63636"/>
        <a:stretch/>
      </xdr:blipFill>
      <xdr:spPr>
        <a:xfrm>
          <a:off x="12700" y="12700"/>
          <a:ext cx="16764000" cy="1016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12700</xdr:colOff>
      <xdr:row>0</xdr:row>
      <xdr:rowOff>12700</xdr:rowOff>
    </xdr:from>
    <xdr:to>
      <xdr:col>13</xdr:col>
      <xdr:colOff>457200</xdr:colOff>
      <xdr:row>0</xdr:row>
      <xdr:rowOff>114300</xdr:rowOff>
    </xdr:to>
    <xdr:pic>
      <xdr:nvPicPr>
        <xdr:cNvPr id="2" name="Picture 1">
          <a:extLst>
            <a:ext uri="{FF2B5EF4-FFF2-40B4-BE49-F238E27FC236}">
              <a16:creationId xmlns:a16="http://schemas.microsoft.com/office/drawing/2014/main" id="{DB3D49D3-D79C-3545-97AC-B251F727D43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63636"/>
        <a:stretch/>
      </xdr:blipFill>
      <xdr:spPr>
        <a:xfrm>
          <a:off x="12700" y="12700"/>
          <a:ext cx="16764000" cy="101600"/>
        </a:xfrm>
        <a:prstGeom prst="rect">
          <a:avLst/>
        </a:prstGeom>
      </xdr:spPr>
    </xdr:pic>
    <xdr:clientData/>
  </xdr:twoCellAnchor>
</xdr:wsDr>
</file>

<file path=xl/theme/theme1.xml><?xml version="1.0" encoding="utf-8"?>
<a:theme xmlns:a="http://schemas.openxmlformats.org/drawingml/2006/main" name="Oracle Redwood v.1.14">
  <a:themeElements>
    <a:clrScheme name="Oracle 1.13 original colors">
      <a:dk1>
        <a:srgbClr val="312D2A"/>
      </a:dk1>
      <a:lt1>
        <a:srgbClr val="FCFBFA"/>
      </a:lt1>
      <a:dk2>
        <a:srgbClr val="312D2A"/>
      </a:dk2>
      <a:lt2>
        <a:srgbClr val="FCFBFA"/>
      </a:lt2>
      <a:accent1>
        <a:srgbClr val="C74634"/>
      </a:accent1>
      <a:accent2>
        <a:srgbClr val="FACD62"/>
      </a:accent2>
      <a:accent3>
        <a:srgbClr val="94AFAF"/>
      </a:accent3>
      <a:accent4>
        <a:srgbClr val="2B6242"/>
      </a:accent4>
      <a:accent5>
        <a:srgbClr val="AE562C"/>
      </a:accent5>
      <a:accent6>
        <a:srgbClr val="759C6C"/>
      </a:accent6>
      <a:hlink>
        <a:srgbClr val="2C5967"/>
      </a:hlink>
      <a:folHlink>
        <a:srgbClr val="2C5967"/>
      </a:folHlink>
    </a:clrScheme>
    <a:fontScheme name="Oracle">
      <a:majorFont>
        <a:latin typeface="Georgia"/>
        <a:ea typeface=""/>
        <a:cs typeface=""/>
      </a:majorFont>
      <a:minorFont>
        <a:latin typeface="Oracle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tx1"/>
        </a:solidFill>
        <a:ln>
          <a:noFill/>
        </a:ln>
      </a:spPr>
      <a:bodyPr rtlCol="0" anchor="ctr"/>
      <a:lstStyle>
        <a:defPPr algn="ctr">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custClrLst>
    <a:custClr name="Ocean">
      <a:srgbClr val="2C5967"/>
    </a:custClr>
    <a:custClr name="Surf">
      <a:srgbClr val="41817E"/>
    </a:custClr>
    <a:custClr name="Sand">
      <a:srgbClr val="E5DBBE"/>
    </a:custClr>
    <a:custClr name="Pebble">
      <a:srgbClr val="8B8580"/>
    </a:custClr>
    <a:custClr name="Granite">
      <a:srgbClr val="67605B"/>
    </a:custClr>
  </a:custClrLst>
  <a:extLst>
    <a:ext uri="{05A4C25C-085E-4340-85A3-A5531E510DB2}">
      <thm15:themeFamily xmlns:thm15="http://schemas.microsoft.com/office/thememl/2012/main" name="Oracle Redwood v.1.14" id="{E9EA2061-BA5A-FE4D-AD55-6E4EF4F31A29}" vid="{F84BB53A-5154-5F43-87A8-8B43D3443064}"/>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40BFC-B28A-C742-B429-EC3A7969BBE3}">
  <dimension ref="B1:B5"/>
  <sheetViews>
    <sheetView showGridLines="0" tabSelected="1" zoomScaleNormal="100" workbookViewId="0">
      <selection activeCell="P5" sqref="P5"/>
    </sheetView>
  </sheetViews>
  <sheetFormatPr baseColWidth="10" defaultColWidth="6.625" defaultRowHeight="17"/>
  <cols>
    <col min="1" max="1" width="1" style="1" customWidth="1"/>
    <col min="2" max="2" width="81.375" style="1" customWidth="1"/>
    <col min="3" max="16384" width="6.625" style="1"/>
  </cols>
  <sheetData>
    <row r="1" spans="2:2" ht="17" customHeight="1"/>
    <row r="2" spans="2:2" ht="23">
      <c r="B2" s="28" t="s">
        <v>88</v>
      </c>
    </row>
    <row r="3" spans="2:2" ht="10" customHeight="1">
      <c r="B3" s="2"/>
    </row>
    <row r="4" spans="2:2" ht="50" customHeight="1">
      <c r="B4" s="3" t="s">
        <v>86</v>
      </c>
    </row>
    <row r="5" spans="2:2" ht="388" customHeight="1">
      <c r="B5" s="4" t="s">
        <v>87</v>
      </c>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15329-C1DB-E84F-9D90-9E89A3284E4E}">
  <dimension ref="B1:L78"/>
  <sheetViews>
    <sheetView showGridLines="0" zoomScaleNormal="100" workbookViewId="0">
      <selection activeCell="I16" sqref="I16"/>
    </sheetView>
  </sheetViews>
  <sheetFormatPr baseColWidth="10" defaultColWidth="6.625" defaultRowHeight="17"/>
  <cols>
    <col min="1" max="1" width="1" style="5" customWidth="1"/>
    <col min="2" max="2" width="18.375" style="5" customWidth="1"/>
    <col min="3" max="3" width="12.75" style="6" customWidth="1"/>
    <col min="4" max="4" width="26" style="5" customWidth="1"/>
    <col min="5" max="5" width="15.25" style="5" customWidth="1"/>
    <col min="6" max="7" width="12.75" style="6" customWidth="1"/>
    <col min="8" max="8" width="12.625" style="6" customWidth="1"/>
    <col min="9" max="9" width="12.625" style="7" customWidth="1"/>
    <col min="10" max="10" width="8.625" style="7" customWidth="1"/>
    <col min="11" max="11" width="8.625" style="5" customWidth="1"/>
    <col min="12" max="12" width="12.375" style="5" customWidth="1"/>
    <col min="13" max="159" width="6.875" style="5" customWidth="1"/>
    <col min="160" max="16384" width="6.625" style="5"/>
  </cols>
  <sheetData>
    <row r="1" spans="2:12" ht="17" customHeight="1"/>
    <row r="2" spans="2:12" ht="22" customHeight="1">
      <c r="B2" s="67" t="s">
        <v>0</v>
      </c>
    </row>
    <row r="3" spans="2:12" ht="22" customHeight="1">
      <c r="B3" s="32" t="s">
        <v>2</v>
      </c>
      <c r="I3" s="80" t="s">
        <v>1</v>
      </c>
      <c r="J3" s="80"/>
      <c r="K3" s="80"/>
    </row>
    <row r="4" spans="2:12" ht="22" customHeight="1">
      <c r="B4" s="32" t="s">
        <v>3</v>
      </c>
      <c r="I4" s="24"/>
      <c r="J4" s="24" t="s">
        <v>91</v>
      </c>
      <c r="K4" s="24" t="s">
        <v>92</v>
      </c>
    </row>
    <row r="5" spans="2:12" ht="22" customHeight="1">
      <c r="B5" s="32" t="s">
        <v>5</v>
      </c>
      <c r="I5" s="25" t="s">
        <v>4</v>
      </c>
      <c r="J5" s="26">
        <v>75</v>
      </c>
      <c r="K5" s="26">
        <v>100</v>
      </c>
    </row>
    <row r="6" spans="2:12" ht="22" customHeight="1">
      <c r="B6" s="33" t="s">
        <v>7</v>
      </c>
      <c r="I6" s="25" t="s">
        <v>6</v>
      </c>
      <c r="J6" s="26">
        <v>50</v>
      </c>
      <c r="K6" s="26">
        <v>74</v>
      </c>
    </row>
    <row r="7" spans="2:12" s="8" customFormat="1" ht="22" customHeight="1">
      <c r="I7" s="25" t="s">
        <v>8</v>
      </c>
      <c r="J7" s="26">
        <v>24</v>
      </c>
      <c r="K7" s="26">
        <v>49</v>
      </c>
    </row>
    <row r="8" spans="2:12" s="8" customFormat="1" ht="22" customHeight="1">
      <c r="B8" s="9"/>
      <c r="I8" s="25" t="s">
        <v>9</v>
      </c>
      <c r="J8" s="26">
        <v>0</v>
      </c>
      <c r="K8" s="26">
        <v>24</v>
      </c>
    </row>
    <row r="9" spans="2:12" s="8" customFormat="1" ht="7" customHeight="1">
      <c r="B9" s="9"/>
      <c r="I9" s="22"/>
      <c r="J9" s="27"/>
      <c r="K9" s="27"/>
    </row>
    <row r="10" spans="2:12" s="8" customFormat="1" ht="32" customHeight="1">
      <c r="B10" s="9"/>
      <c r="I10" s="12" t="s">
        <v>97</v>
      </c>
      <c r="J10" s="23" t="str">
        <f>IF(AND(G78&gt;=J5,G78&lt;=K5),"A",IF(AND(G78&gt;=J6,G78&lt;=K6),"B",IF(AND(G78&gt;=J7,G78&lt;=K7),"C",IF(AND(G78&gt;=J8,G78&lt;=K8),"D","NO"))))</f>
        <v>B</v>
      </c>
      <c r="K10" s="27"/>
    </row>
    <row r="11" spans="2:12" s="8" customFormat="1" ht="7" customHeight="1">
      <c r="B11" s="9"/>
      <c r="K11" s="27"/>
    </row>
    <row r="12" spans="2:12" ht="22" customHeight="1">
      <c r="B12" s="83" t="s">
        <v>100</v>
      </c>
      <c r="C12" s="83"/>
      <c r="D12" s="83"/>
      <c r="E12" s="83"/>
      <c r="F12" s="83"/>
      <c r="G12" s="83"/>
      <c r="H12" s="10"/>
      <c r="I12" s="10"/>
      <c r="J12" s="10"/>
      <c r="K12" s="10"/>
      <c r="L12" s="10"/>
    </row>
    <row r="13" spans="2:12" ht="36" customHeight="1">
      <c r="B13" s="53" t="s">
        <v>10</v>
      </c>
      <c r="C13" s="53" t="s">
        <v>98</v>
      </c>
      <c r="D13" s="53" t="s">
        <v>99</v>
      </c>
      <c r="E13" s="53" t="s">
        <v>11</v>
      </c>
      <c r="F13" s="53" t="s">
        <v>89</v>
      </c>
      <c r="G13" s="53" t="s">
        <v>90</v>
      </c>
      <c r="H13" s="11"/>
      <c r="I13" s="5"/>
      <c r="J13" s="5"/>
    </row>
    <row r="14" spans="2:12" ht="36" customHeight="1">
      <c r="B14" s="54" t="s">
        <v>12</v>
      </c>
      <c r="C14" s="54" t="s">
        <v>13</v>
      </c>
      <c r="D14" s="54" t="s">
        <v>94</v>
      </c>
      <c r="E14" s="54" t="s">
        <v>95</v>
      </c>
      <c r="F14" s="54" t="s">
        <v>93</v>
      </c>
      <c r="G14" s="55" t="s">
        <v>15</v>
      </c>
      <c r="H14" s="10"/>
      <c r="I14" s="5"/>
      <c r="J14" s="5"/>
      <c r="L14" s="10"/>
    </row>
    <row r="15" spans="2:12" ht="17" customHeight="1">
      <c r="B15" s="81" t="s">
        <v>101</v>
      </c>
      <c r="C15" s="72">
        <v>0.3</v>
      </c>
      <c r="D15" s="18" t="s">
        <v>16</v>
      </c>
      <c r="E15" s="19">
        <v>1</v>
      </c>
      <c r="F15" s="75">
        <v>0.75</v>
      </c>
      <c r="G15" s="78">
        <f>SUM(F15*(C15*100))</f>
        <v>22.5</v>
      </c>
      <c r="H15" s="13"/>
    </row>
    <row r="16" spans="2:12" ht="17" customHeight="1">
      <c r="B16" s="81"/>
      <c r="C16" s="72"/>
      <c r="D16" s="20" t="s">
        <v>17</v>
      </c>
      <c r="E16" s="19">
        <v>1</v>
      </c>
      <c r="F16" s="75"/>
      <c r="G16" s="78"/>
      <c r="H16" s="13"/>
    </row>
    <row r="17" spans="2:8" ht="17" customHeight="1">
      <c r="B17" s="81"/>
      <c r="C17" s="72"/>
      <c r="D17" s="20" t="s">
        <v>18</v>
      </c>
      <c r="E17" s="19">
        <v>1</v>
      </c>
      <c r="F17" s="75"/>
      <c r="G17" s="78"/>
      <c r="H17" s="13"/>
    </row>
    <row r="18" spans="2:8" ht="17" customHeight="1">
      <c r="B18" s="81"/>
      <c r="C18" s="72"/>
      <c r="D18" s="20" t="s">
        <v>19</v>
      </c>
      <c r="E18" s="19">
        <v>1</v>
      </c>
      <c r="F18" s="75"/>
      <c r="G18" s="78"/>
      <c r="H18" s="13"/>
    </row>
    <row r="19" spans="2:8" ht="17" customHeight="1">
      <c r="B19" s="81"/>
      <c r="C19" s="72"/>
      <c r="D19" s="20" t="s">
        <v>20</v>
      </c>
      <c r="E19" s="19">
        <v>1</v>
      </c>
      <c r="F19" s="75"/>
      <c r="G19" s="78"/>
      <c r="H19" s="13"/>
    </row>
    <row r="20" spans="2:8" ht="17" customHeight="1">
      <c r="B20" s="81"/>
      <c r="C20" s="72"/>
      <c r="D20" s="20" t="s">
        <v>21</v>
      </c>
      <c r="E20" s="19">
        <v>0.75</v>
      </c>
      <c r="F20" s="75"/>
      <c r="G20" s="78"/>
      <c r="H20" s="13"/>
    </row>
    <row r="21" spans="2:8" ht="17" customHeight="1">
      <c r="B21" s="81"/>
      <c r="C21" s="72"/>
      <c r="D21" s="20" t="s">
        <v>22</v>
      </c>
      <c r="E21" s="19">
        <v>0.75</v>
      </c>
      <c r="F21" s="75"/>
      <c r="G21" s="78"/>
      <c r="H21" s="13"/>
    </row>
    <row r="22" spans="2:8" ht="17" customHeight="1">
      <c r="B22" s="81"/>
      <c r="C22" s="72"/>
      <c r="D22" s="20" t="s">
        <v>23</v>
      </c>
      <c r="E22" s="19">
        <v>0.75</v>
      </c>
      <c r="F22" s="75"/>
      <c r="G22" s="78"/>
      <c r="H22" s="13"/>
    </row>
    <row r="23" spans="2:8" ht="17" customHeight="1">
      <c r="B23" s="81"/>
      <c r="C23" s="72"/>
      <c r="D23" s="20" t="s">
        <v>24</v>
      </c>
      <c r="E23" s="19">
        <v>0.75</v>
      </c>
      <c r="F23" s="75"/>
      <c r="G23" s="78"/>
      <c r="H23" s="13"/>
    </row>
    <row r="24" spans="2:8" ht="17" customHeight="1">
      <c r="B24" s="81"/>
      <c r="C24" s="72"/>
      <c r="D24" s="20" t="s">
        <v>25</v>
      </c>
      <c r="E24" s="19">
        <v>0.75</v>
      </c>
      <c r="F24" s="75"/>
      <c r="G24" s="78"/>
      <c r="H24" s="13"/>
    </row>
    <row r="25" spans="2:8" ht="17" customHeight="1">
      <c r="B25" s="81"/>
      <c r="C25" s="72"/>
      <c r="D25" s="20" t="s">
        <v>26</v>
      </c>
      <c r="E25" s="19">
        <v>0.75</v>
      </c>
      <c r="F25" s="75"/>
      <c r="G25" s="78"/>
      <c r="H25" s="13"/>
    </row>
    <row r="26" spans="2:8" ht="17" customHeight="1">
      <c r="B26" s="81"/>
      <c r="C26" s="72"/>
      <c r="D26" s="20" t="s">
        <v>27</v>
      </c>
      <c r="E26" s="19">
        <v>0.75</v>
      </c>
      <c r="F26" s="75"/>
      <c r="G26" s="78"/>
      <c r="H26" s="13"/>
    </row>
    <row r="27" spans="2:8" ht="17" customHeight="1">
      <c r="B27" s="81"/>
      <c r="C27" s="72"/>
      <c r="D27" s="20" t="s">
        <v>28</v>
      </c>
      <c r="E27" s="19">
        <v>0.75</v>
      </c>
      <c r="F27" s="75"/>
      <c r="G27" s="78"/>
      <c r="H27" s="13"/>
    </row>
    <row r="28" spans="2:8" ht="17" customHeight="1">
      <c r="B28" s="81"/>
      <c r="C28" s="72"/>
      <c r="D28" s="20" t="s">
        <v>29</v>
      </c>
      <c r="E28" s="19">
        <v>0.75</v>
      </c>
      <c r="F28" s="75"/>
      <c r="G28" s="78"/>
      <c r="H28" s="13"/>
    </row>
    <row r="29" spans="2:8" ht="17" customHeight="1">
      <c r="B29" s="81"/>
      <c r="C29" s="72"/>
      <c r="D29" s="20" t="s">
        <v>30</v>
      </c>
      <c r="E29" s="19">
        <v>0.3</v>
      </c>
      <c r="F29" s="75"/>
      <c r="G29" s="78"/>
      <c r="H29" s="13"/>
    </row>
    <row r="30" spans="2:8" ht="17" customHeight="1">
      <c r="B30" s="81"/>
      <c r="C30" s="72"/>
      <c r="D30" s="20" t="s">
        <v>31</v>
      </c>
      <c r="E30" s="19">
        <v>0.3</v>
      </c>
      <c r="F30" s="75"/>
      <c r="G30" s="78"/>
      <c r="H30" s="13"/>
    </row>
    <row r="31" spans="2:8" ht="17" customHeight="1">
      <c r="B31" s="81"/>
      <c r="C31" s="72"/>
      <c r="D31" s="20" t="s">
        <v>32</v>
      </c>
      <c r="E31" s="19">
        <v>0.3</v>
      </c>
      <c r="F31" s="75"/>
      <c r="G31" s="78"/>
      <c r="H31" s="13"/>
    </row>
    <row r="32" spans="2:8" ht="17" customHeight="1">
      <c r="B32" s="81"/>
      <c r="C32" s="72"/>
      <c r="D32" s="20" t="s">
        <v>33</v>
      </c>
      <c r="E32" s="19">
        <v>0.3</v>
      </c>
      <c r="F32" s="75"/>
      <c r="G32" s="78"/>
      <c r="H32" s="13"/>
    </row>
    <row r="33" spans="2:11" ht="17" customHeight="1">
      <c r="B33" s="81"/>
      <c r="C33" s="72"/>
      <c r="D33" s="20" t="s">
        <v>34</v>
      </c>
      <c r="E33" s="19">
        <v>0.3</v>
      </c>
      <c r="F33" s="75"/>
      <c r="G33" s="78"/>
      <c r="H33" s="13"/>
    </row>
    <row r="34" spans="2:11" ht="17" customHeight="1">
      <c r="B34" s="81"/>
      <c r="C34" s="72"/>
      <c r="D34" s="20" t="s">
        <v>35</v>
      </c>
      <c r="E34" s="19">
        <v>0.3</v>
      </c>
      <c r="F34" s="75"/>
      <c r="G34" s="78"/>
      <c r="H34" s="13"/>
    </row>
    <row r="35" spans="2:11" ht="17" customHeight="1">
      <c r="B35" s="81"/>
      <c r="C35" s="72"/>
      <c r="D35" s="20" t="s">
        <v>36</v>
      </c>
      <c r="E35" s="19">
        <v>0.3</v>
      </c>
      <c r="F35" s="75"/>
      <c r="G35" s="78"/>
      <c r="H35" s="13"/>
    </row>
    <row r="36" spans="2:11" ht="17" customHeight="1">
      <c r="B36" s="81"/>
      <c r="C36" s="72"/>
      <c r="D36" s="20" t="s">
        <v>37</v>
      </c>
      <c r="E36" s="19">
        <v>0</v>
      </c>
      <c r="F36" s="75"/>
      <c r="G36" s="78"/>
      <c r="H36" s="13"/>
    </row>
    <row r="37" spans="2:11" ht="17" customHeight="1">
      <c r="B37" s="81"/>
      <c r="C37" s="72"/>
      <c r="D37" s="20" t="s">
        <v>38</v>
      </c>
      <c r="E37" s="19">
        <v>0</v>
      </c>
      <c r="F37" s="75"/>
      <c r="G37" s="78"/>
      <c r="H37" s="13"/>
    </row>
    <row r="38" spans="2:11" ht="17" customHeight="1">
      <c r="B38" s="81"/>
      <c r="C38" s="72"/>
      <c r="D38" s="20" t="s">
        <v>39</v>
      </c>
      <c r="E38" s="19">
        <v>0</v>
      </c>
      <c r="F38" s="75"/>
      <c r="G38" s="78"/>
      <c r="H38" s="13"/>
    </row>
    <row r="39" spans="2:11" ht="17" customHeight="1">
      <c r="B39" s="81"/>
      <c r="C39" s="72"/>
      <c r="D39" s="20" t="s">
        <v>40</v>
      </c>
      <c r="E39" s="19">
        <v>0</v>
      </c>
      <c r="F39" s="75"/>
      <c r="G39" s="78"/>
      <c r="H39" s="13"/>
    </row>
    <row r="40" spans="2:11" ht="17" customHeight="1">
      <c r="B40" s="81"/>
      <c r="C40" s="72"/>
      <c r="D40" s="20" t="s">
        <v>41</v>
      </c>
      <c r="E40" s="19">
        <v>0</v>
      </c>
      <c r="F40" s="75"/>
      <c r="G40" s="78"/>
      <c r="H40" s="13"/>
    </row>
    <row r="41" spans="2:11" ht="17" customHeight="1">
      <c r="B41" s="81"/>
      <c r="C41" s="72"/>
      <c r="D41" s="20" t="s">
        <v>42</v>
      </c>
      <c r="E41" s="19">
        <v>0</v>
      </c>
      <c r="F41" s="75"/>
      <c r="G41" s="78"/>
      <c r="H41" s="13"/>
    </row>
    <row r="42" spans="2:11" ht="17" customHeight="1" thickBot="1">
      <c r="B42" s="82"/>
      <c r="C42" s="73"/>
      <c r="D42" s="35" t="s">
        <v>43</v>
      </c>
      <c r="E42" s="36">
        <v>0</v>
      </c>
      <c r="F42" s="76"/>
      <c r="G42" s="79"/>
      <c r="H42" s="13"/>
    </row>
    <row r="43" spans="2:11" ht="17" customHeight="1">
      <c r="B43" s="68" t="s">
        <v>102</v>
      </c>
      <c r="C43" s="71">
        <v>0.3</v>
      </c>
      <c r="D43" s="37" t="s">
        <v>44</v>
      </c>
      <c r="E43" s="38">
        <v>1</v>
      </c>
      <c r="F43" s="74">
        <v>0.3</v>
      </c>
      <c r="G43" s="77">
        <f>SUM(F43*(C43*100))</f>
        <v>9</v>
      </c>
      <c r="H43" s="13"/>
      <c r="I43" s="14"/>
      <c r="J43" s="14"/>
      <c r="K43" s="14"/>
    </row>
    <row r="44" spans="2:11" ht="17" customHeight="1">
      <c r="B44" s="69"/>
      <c r="C44" s="72"/>
      <c r="D44" s="18" t="s">
        <v>45</v>
      </c>
      <c r="E44" s="19">
        <v>1</v>
      </c>
      <c r="F44" s="75"/>
      <c r="G44" s="78"/>
      <c r="H44" s="13"/>
      <c r="I44" s="5"/>
      <c r="J44" s="5"/>
    </row>
    <row r="45" spans="2:11" ht="17" customHeight="1">
      <c r="B45" s="69"/>
      <c r="C45" s="72"/>
      <c r="D45" s="18" t="s">
        <v>46</v>
      </c>
      <c r="E45" s="19">
        <v>1</v>
      </c>
      <c r="F45" s="75"/>
      <c r="G45" s="78"/>
      <c r="H45" s="13"/>
      <c r="I45" s="5"/>
      <c r="J45" s="5"/>
    </row>
    <row r="46" spans="2:11" ht="17" customHeight="1">
      <c r="B46" s="69"/>
      <c r="C46" s="72"/>
      <c r="D46" s="18" t="s">
        <v>47</v>
      </c>
      <c r="E46" s="19">
        <v>1</v>
      </c>
      <c r="F46" s="75"/>
      <c r="G46" s="78"/>
      <c r="H46" s="13"/>
      <c r="I46" s="5"/>
      <c r="J46" s="5"/>
    </row>
    <row r="47" spans="2:11" ht="17" customHeight="1">
      <c r="B47" s="69"/>
      <c r="C47" s="72"/>
      <c r="D47" s="18" t="s">
        <v>48</v>
      </c>
      <c r="E47" s="19">
        <v>1</v>
      </c>
      <c r="F47" s="75"/>
      <c r="G47" s="78"/>
      <c r="H47" s="13"/>
      <c r="I47" s="5"/>
      <c r="J47" s="5"/>
    </row>
    <row r="48" spans="2:11" ht="17" customHeight="1">
      <c r="B48" s="69"/>
      <c r="C48" s="72"/>
      <c r="D48" s="18" t="s">
        <v>49</v>
      </c>
      <c r="E48" s="19">
        <v>0.75</v>
      </c>
      <c r="F48" s="75"/>
      <c r="G48" s="78"/>
      <c r="H48" s="13"/>
      <c r="I48" s="5"/>
      <c r="J48" s="5"/>
    </row>
    <row r="49" spans="2:10" ht="17" customHeight="1">
      <c r="B49" s="69"/>
      <c r="C49" s="72"/>
      <c r="D49" s="18" t="s">
        <v>50</v>
      </c>
      <c r="E49" s="19">
        <v>0.75</v>
      </c>
      <c r="F49" s="75"/>
      <c r="G49" s="78"/>
      <c r="H49" s="13"/>
      <c r="I49" s="5"/>
      <c r="J49" s="5"/>
    </row>
    <row r="50" spans="2:10" ht="17" customHeight="1">
      <c r="B50" s="69"/>
      <c r="C50" s="72"/>
      <c r="D50" s="18" t="s">
        <v>51</v>
      </c>
      <c r="E50" s="19">
        <v>0.75</v>
      </c>
      <c r="F50" s="75"/>
      <c r="G50" s="78"/>
      <c r="H50" s="13"/>
      <c r="I50" s="5"/>
      <c r="J50" s="5"/>
    </row>
    <row r="51" spans="2:10" ht="17" customHeight="1">
      <c r="B51" s="69"/>
      <c r="C51" s="72"/>
      <c r="D51" s="18" t="s">
        <v>52</v>
      </c>
      <c r="E51" s="19">
        <v>0.3</v>
      </c>
      <c r="F51" s="75"/>
      <c r="G51" s="78"/>
      <c r="H51" s="13"/>
      <c r="I51" s="5"/>
      <c r="J51" s="5"/>
    </row>
    <row r="52" spans="2:10" ht="17" customHeight="1">
      <c r="B52" s="69"/>
      <c r="C52" s="72"/>
      <c r="D52" s="18" t="s">
        <v>53</v>
      </c>
      <c r="E52" s="19">
        <v>0.3</v>
      </c>
      <c r="F52" s="75"/>
      <c r="G52" s="78"/>
      <c r="H52" s="13"/>
      <c r="I52" s="5"/>
      <c r="J52" s="5"/>
    </row>
    <row r="53" spans="2:10" ht="17" customHeight="1">
      <c r="B53" s="69"/>
      <c r="C53" s="72"/>
      <c r="D53" s="18" t="s">
        <v>54</v>
      </c>
      <c r="E53" s="19">
        <v>0.3</v>
      </c>
      <c r="F53" s="75"/>
      <c r="G53" s="78"/>
      <c r="H53" s="13"/>
      <c r="I53" s="5"/>
      <c r="J53" s="5"/>
    </row>
    <row r="54" spans="2:10" ht="17" customHeight="1">
      <c r="B54" s="69"/>
      <c r="C54" s="72"/>
      <c r="D54" s="18" t="s">
        <v>55</v>
      </c>
      <c r="E54" s="19">
        <v>0.3</v>
      </c>
      <c r="F54" s="75"/>
      <c r="G54" s="78"/>
      <c r="H54" s="13"/>
      <c r="I54" s="5"/>
      <c r="J54" s="5"/>
    </row>
    <row r="55" spans="2:10" ht="17" customHeight="1">
      <c r="B55" s="69"/>
      <c r="C55" s="72"/>
      <c r="D55" s="18" t="s">
        <v>56</v>
      </c>
      <c r="E55" s="19">
        <v>0.3</v>
      </c>
      <c r="F55" s="75"/>
      <c r="G55" s="78"/>
      <c r="H55" s="13"/>
      <c r="I55" s="5"/>
      <c r="J55" s="5"/>
    </row>
    <row r="56" spans="2:10" ht="17" customHeight="1">
      <c r="B56" s="69"/>
      <c r="C56" s="72"/>
      <c r="D56" s="18" t="s">
        <v>57</v>
      </c>
      <c r="E56" s="19">
        <v>0.3</v>
      </c>
      <c r="F56" s="75"/>
      <c r="G56" s="78"/>
      <c r="H56" s="13"/>
      <c r="I56" s="5"/>
      <c r="J56" s="5"/>
    </row>
    <row r="57" spans="2:10" ht="17" customHeight="1">
      <c r="B57" s="69"/>
      <c r="C57" s="72"/>
      <c r="D57" s="18" t="s">
        <v>41</v>
      </c>
      <c r="E57" s="19">
        <v>0</v>
      </c>
      <c r="F57" s="75"/>
      <c r="G57" s="78"/>
      <c r="H57" s="13"/>
      <c r="I57" s="5"/>
      <c r="J57" s="5"/>
    </row>
    <row r="58" spans="2:10" ht="17" customHeight="1" thickBot="1">
      <c r="B58" s="70"/>
      <c r="C58" s="73"/>
      <c r="D58" s="39" t="s">
        <v>58</v>
      </c>
      <c r="E58" s="36">
        <v>0</v>
      </c>
      <c r="F58" s="76"/>
      <c r="G58" s="79"/>
      <c r="H58" s="13"/>
      <c r="I58" s="5"/>
      <c r="J58" s="5"/>
    </row>
    <row r="59" spans="2:10" ht="17" customHeight="1">
      <c r="B59" s="68" t="s">
        <v>103</v>
      </c>
      <c r="C59" s="71">
        <v>0.3</v>
      </c>
      <c r="D59" s="40" t="s">
        <v>59</v>
      </c>
      <c r="E59" s="38">
        <v>1</v>
      </c>
      <c r="F59" s="74">
        <v>0.75</v>
      </c>
      <c r="G59" s="77">
        <f>SUM(F59*(C59*100))</f>
        <v>22.5</v>
      </c>
      <c r="H59" s="13"/>
      <c r="I59" s="5"/>
      <c r="J59" s="5"/>
    </row>
    <row r="60" spans="2:10" ht="17" customHeight="1">
      <c r="B60" s="69"/>
      <c r="C60" s="72"/>
      <c r="D60" s="21" t="s">
        <v>60</v>
      </c>
      <c r="E60" s="19">
        <v>1</v>
      </c>
      <c r="F60" s="75"/>
      <c r="G60" s="78"/>
      <c r="H60" s="13"/>
      <c r="I60" s="5"/>
      <c r="J60" s="5"/>
    </row>
    <row r="61" spans="2:10" ht="17" customHeight="1">
      <c r="B61" s="69"/>
      <c r="C61" s="72"/>
      <c r="D61" s="21" t="s">
        <v>61</v>
      </c>
      <c r="E61" s="19">
        <v>1</v>
      </c>
      <c r="F61" s="75"/>
      <c r="G61" s="78"/>
      <c r="H61" s="13"/>
      <c r="I61" s="5"/>
      <c r="J61" s="5"/>
    </row>
    <row r="62" spans="2:10" ht="17" customHeight="1">
      <c r="B62" s="69"/>
      <c r="C62" s="72"/>
      <c r="D62" s="21" t="s">
        <v>62</v>
      </c>
      <c r="E62" s="19">
        <v>1</v>
      </c>
      <c r="F62" s="75"/>
      <c r="G62" s="78"/>
      <c r="H62" s="13"/>
      <c r="I62" s="15"/>
      <c r="J62" s="5"/>
    </row>
    <row r="63" spans="2:10" ht="17" customHeight="1">
      <c r="B63" s="69"/>
      <c r="C63" s="72"/>
      <c r="D63" s="21" t="s">
        <v>63</v>
      </c>
      <c r="E63" s="19">
        <v>0.75</v>
      </c>
      <c r="F63" s="75"/>
      <c r="G63" s="78"/>
      <c r="H63" s="13"/>
      <c r="I63" s="5"/>
      <c r="J63" s="5"/>
    </row>
    <row r="64" spans="2:10" ht="17" customHeight="1">
      <c r="B64" s="69"/>
      <c r="C64" s="72"/>
      <c r="D64" s="21" t="s">
        <v>64</v>
      </c>
      <c r="E64" s="19">
        <v>0.75</v>
      </c>
      <c r="F64" s="75"/>
      <c r="G64" s="78"/>
      <c r="H64" s="13"/>
      <c r="I64" s="5"/>
      <c r="J64" s="5"/>
    </row>
    <row r="65" spans="2:10" ht="17" customHeight="1">
      <c r="B65" s="69"/>
      <c r="C65" s="72"/>
      <c r="D65" s="21" t="s">
        <v>65</v>
      </c>
      <c r="E65" s="19">
        <v>0.75</v>
      </c>
      <c r="F65" s="75"/>
      <c r="G65" s="78"/>
      <c r="H65" s="13"/>
      <c r="I65" s="5"/>
      <c r="J65" s="5"/>
    </row>
    <row r="66" spans="2:10" ht="17" customHeight="1">
      <c r="B66" s="69"/>
      <c r="C66" s="72"/>
      <c r="D66" s="21" t="s">
        <v>66</v>
      </c>
      <c r="E66" s="19">
        <v>0.75</v>
      </c>
      <c r="F66" s="75"/>
      <c r="G66" s="78"/>
      <c r="H66" s="13"/>
      <c r="I66" s="5"/>
      <c r="J66" s="5"/>
    </row>
    <row r="67" spans="2:10" ht="17" customHeight="1">
      <c r="B67" s="69"/>
      <c r="C67" s="72"/>
      <c r="D67" s="21" t="s">
        <v>67</v>
      </c>
      <c r="E67" s="19">
        <v>0.75</v>
      </c>
      <c r="F67" s="75"/>
      <c r="G67" s="78"/>
      <c r="H67" s="13"/>
      <c r="I67" s="5"/>
      <c r="J67" s="5"/>
    </row>
    <row r="68" spans="2:10" ht="17" customHeight="1" thickBot="1">
      <c r="B68" s="70"/>
      <c r="C68" s="73"/>
      <c r="D68" s="41" t="s">
        <v>68</v>
      </c>
      <c r="E68" s="36">
        <v>0</v>
      </c>
      <c r="F68" s="76"/>
      <c r="G68" s="79"/>
      <c r="H68" s="13"/>
      <c r="I68" s="5"/>
      <c r="J68" s="5"/>
    </row>
    <row r="69" spans="2:10" ht="17" customHeight="1">
      <c r="B69" s="68" t="s">
        <v>104</v>
      </c>
      <c r="C69" s="71">
        <v>0.1</v>
      </c>
      <c r="D69" s="40" t="s">
        <v>69</v>
      </c>
      <c r="E69" s="38">
        <v>1</v>
      </c>
      <c r="F69" s="74">
        <v>0</v>
      </c>
      <c r="G69" s="77">
        <f>SUM(F69*(C69*100))</f>
        <v>0</v>
      </c>
      <c r="H69" s="13"/>
      <c r="I69" s="5"/>
      <c r="J69" s="5"/>
    </row>
    <row r="70" spans="2:10" ht="17" customHeight="1">
      <c r="B70" s="69"/>
      <c r="C70" s="72"/>
      <c r="D70" s="21" t="s">
        <v>70</v>
      </c>
      <c r="E70" s="19">
        <v>0.75</v>
      </c>
      <c r="F70" s="75"/>
      <c r="G70" s="78"/>
      <c r="H70" s="13"/>
      <c r="I70" s="5"/>
      <c r="J70" s="5"/>
    </row>
    <row r="71" spans="2:10" ht="17" customHeight="1">
      <c r="B71" s="69"/>
      <c r="C71" s="72"/>
      <c r="D71" s="21" t="s">
        <v>71</v>
      </c>
      <c r="E71" s="19">
        <v>0.75</v>
      </c>
      <c r="F71" s="75"/>
      <c r="G71" s="78"/>
      <c r="H71" s="13"/>
      <c r="I71" s="5"/>
      <c r="J71" s="5"/>
    </row>
    <row r="72" spans="2:10" ht="17" customHeight="1">
      <c r="B72" s="69"/>
      <c r="C72" s="72"/>
      <c r="D72" s="21" t="s">
        <v>72</v>
      </c>
      <c r="E72" s="19">
        <v>0.5</v>
      </c>
      <c r="F72" s="75"/>
      <c r="G72" s="78"/>
      <c r="H72" s="13"/>
      <c r="I72" s="5"/>
      <c r="J72" s="5"/>
    </row>
    <row r="73" spans="2:10" ht="17" customHeight="1">
      <c r="B73" s="69"/>
      <c r="C73" s="72"/>
      <c r="D73" s="21" t="s">
        <v>73</v>
      </c>
      <c r="E73" s="19">
        <v>0.5</v>
      </c>
      <c r="F73" s="75"/>
      <c r="G73" s="78"/>
      <c r="H73" s="13"/>
      <c r="I73" s="5"/>
      <c r="J73" s="5"/>
    </row>
    <row r="74" spans="2:10" ht="17" customHeight="1">
      <c r="B74" s="69"/>
      <c r="C74" s="72"/>
      <c r="D74" s="21" t="s">
        <v>74</v>
      </c>
      <c r="E74" s="19">
        <v>0.25</v>
      </c>
      <c r="F74" s="75"/>
      <c r="G74" s="78"/>
      <c r="H74" s="13"/>
      <c r="I74" s="5"/>
      <c r="J74" s="5"/>
    </row>
    <row r="75" spans="2:10" ht="17" customHeight="1">
      <c r="B75" s="69"/>
      <c r="C75" s="72"/>
      <c r="D75" s="21" t="s">
        <v>75</v>
      </c>
      <c r="E75" s="19">
        <v>0.25</v>
      </c>
      <c r="F75" s="75"/>
      <c r="G75" s="78"/>
      <c r="H75" s="13"/>
      <c r="I75" s="5"/>
      <c r="J75" s="5"/>
    </row>
    <row r="76" spans="2:10" ht="17" customHeight="1" thickBot="1">
      <c r="B76" s="70"/>
      <c r="C76" s="73"/>
      <c r="D76" s="41" t="s">
        <v>68</v>
      </c>
      <c r="E76" s="36">
        <v>0</v>
      </c>
      <c r="F76" s="76"/>
      <c r="G76" s="79"/>
      <c r="H76" s="13"/>
      <c r="I76" s="15"/>
      <c r="J76" s="5"/>
    </row>
    <row r="77" spans="2:10" ht="5" customHeight="1">
      <c r="B77" s="46"/>
      <c r="C77" s="47"/>
      <c r="D77" s="48"/>
      <c r="E77" s="49"/>
      <c r="F77" s="50"/>
      <c r="G77" s="51"/>
      <c r="H77" s="13"/>
      <c r="I77" s="15"/>
      <c r="J77" s="5"/>
    </row>
    <row r="78" spans="2:10" ht="18">
      <c r="B78" s="42"/>
      <c r="C78" s="52">
        <f>SUM(C15:C76)</f>
        <v>0.99999999999999989</v>
      </c>
      <c r="D78" s="43"/>
      <c r="E78" s="43"/>
      <c r="F78" s="44" t="s">
        <v>96</v>
      </c>
      <c r="G78" s="45">
        <f>SUM(G15:G76)</f>
        <v>54</v>
      </c>
      <c r="H78" s="16"/>
      <c r="I78" s="5"/>
      <c r="J78" s="5"/>
    </row>
  </sheetData>
  <mergeCells count="18">
    <mergeCell ref="B43:B58"/>
    <mergeCell ref="C43:C58"/>
    <mergeCell ref="F43:F58"/>
    <mergeCell ref="G43:G58"/>
    <mergeCell ref="B12:G12"/>
    <mergeCell ref="I3:K3"/>
    <mergeCell ref="B15:B42"/>
    <mergeCell ref="C15:C42"/>
    <mergeCell ref="F15:F42"/>
    <mergeCell ref="G15:G42"/>
    <mergeCell ref="B59:B68"/>
    <mergeCell ref="C59:C68"/>
    <mergeCell ref="F59:F68"/>
    <mergeCell ref="G59:G68"/>
    <mergeCell ref="B69:B76"/>
    <mergeCell ref="C69:C76"/>
    <mergeCell ref="F69:F76"/>
    <mergeCell ref="G69:G76"/>
  </mergeCells>
  <dataValidations count="4">
    <dataValidation type="list" allowBlank="1" showInputMessage="1" showErrorMessage="1" sqref="F69:F77" xr:uid="{FC3B9BA3-4126-5B4A-A56F-17F8600E40AD}">
      <formula1>$E$69:$E$76</formula1>
    </dataValidation>
    <dataValidation type="list" allowBlank="1" showInputMessage="1" showErrorMessage="1" sqref="F15:F42" xr:uid="{54E8DF2F-5CD3-A34E-9868-59AFC8376F66}">
      <formula1>$E$15:$E$42</formula1>
    </dataValidation>
    <dataValidation type="list" allowBlank="1" showInputMessage="1" showErrorMessage="1" sqref="F43:F58" xr:uid="{2BE35433-529B-C448-AC21-7DBBEAF6E4F7}">
      <formula1>$E$43:$E$58</formula1>
    </dataValidation>
    <dataValidation type="list" allowBlank="1" showInputMessage="1" showErrorMessage="1" sqref="F59:F68" xr:uid="{45E55AE1-9100-764D-BAE9-E93A02AFC3FB}">
      <formula1>$E$59:$E$68</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DAF2C-6C15-AA43-97BE-1190992BD0FB}">
  <dimension ref="B1:FC34"/>
  <sheetViews>
    <sheetView showGridLines="0" zoomScaleNormal="100" workbookViewId="0">
      <selection activeCell="G15" sqref="G15:G18"/>
    </sheetView>
  </sheetViews>
  <sheetFormatPr baseColWidth="10" defaultColWidth="6.625" defaultRowHeight="17"/>
  <cols>
    <col min="1" max="1" width="1" style="5" customWidth="1"/>
    <col min="2" max="2" width="18.375" style="5" customWidth="1"/>
    <col min="3" max="3" width="12.75" style="6" customWidth="1"/>
    <col min="4" max="4" width="26" style="5" customWidth="1"/>
    <col min="5" max="5" width="15.25" style="5" customWidth="1"/>
    <col min="6" max="7" width="12.75" style="6" customWidth="1"/>
    <col min="8" max="8" width="12.625" style="6" customWidth="1"/>
    <col min="9" max="9" width="12.625" style="7" customWidth="1"/>
    <col min="10" max="10" width="8.625" style="7" customWidth="1"/>
    <col min="11" max="11" width="8.625" style="5" customWidth="1"/>
    <col min="12" max="12" width="12.375" style="5" customWidth="1"/>
    <col min="13" max="159" width="6.875" style="5" customWidth="1"/>
    <col min="160" max="16384" width="6.625" style="5"/>
  </cols>
  <sheetData>
    <row r="1" spans="2:12" ht="17" customHeight="1"/>
    <row r="2" spans="2:12" ht="22" customHeight="1">
      <c r="B2" s="31" t="s">
        <v>0</v>
      </c>
    </row>
    <row r="3" spans="2:12" ht="22" customHeight="1">
      <c r="B3" s="32" t="s">
        <v>2</v>
      </c>
      <c r="I3" s="80" t="s">
        <v>1</v>
      </c>
      <c r="J3" s="80"/>
      <c r="K3" s="80"/>
    </row>
    <row r="4" spans="2:12" ht="22" customHeight="1">
      <c r="B4" s="32" t="s">
        <v>3</v>
      </c>
      <c r="C4" s="5"/>
      <c r="I4" s="24"/>
      <c r="J4" s="24" t="s">
        <v>91</v>
      </c>
      <c r="K4" s="24" t="s">
        <v>92</v>
      </c>
    </row>
    <row r="5" spans="2:12" ht="22" customHeight="1">
      <c r="B5" s="32" t="s">
        <v>5</v>
      </c>
      <c r="C5" s="5"/>
      <c r="I5" s="25" t="s">
        <v>4</v>
      </c>
      <c r="J5" s="26">
        <v>75</v>
      </c>
      <c r="K5" s="26">
        <v>100</v>
      </c>
    </row>
    <row r="6" spans="2:12" ht="22" customHeight="1">
      <c r="B6" s="33" t="s">
        <v>7</v>
      </c>
      <c r="C6" s="5"/>
      <c r="I6" s="25" t="s">
        <v>6</v>
      </c>
      <c r="J6" s="26">
        <v>50</v>
      </c>
      <c r="K6" s="26">
        <v>74</v>
      </c>
    </row>
    <row r="7" spans="2:12" s="8" customFormat="1" ht="22" customHeight="1">
      <c r="I7" s="25" t="s">
        <v>8</v>
      </c>
      <c r="J7" s="26">
        <v>24</v>
      </c>
      <c r="K7" s="26">
        <v>49</v>
      </c>
    </row>
    <row r="8" spans="2:12" s="8" customFormat="1" ht="22" customHeight="1">
      <c r="B8" s="9"/>
      <c r="I8" s="25" t="s">
        <v>9</v>
      </c>
      <c r="J8" s="26">
        <v>0</v>
      </c>
      <c r="K8" s="26">
        <v>24</v>
      </c>
    </row>
    <row r="9" spans="2:12" s="8" customFormat="1" ht="7" customHeight="1">
      <c r="B9" s="9"/>
      <c r="H9" s="29"/>
      <c r="I9" s="30"/>
      <c r="J9" s="27"/>
      <c r="K9" s="27"/>
    </row>
    <row r="10" spans="2:12" s="8" customFormat="1" ht="32" customHeight="1">
      <c r="B10" s="9"/>
      <c r="H10" s="29"/>
      <c r="I10" s="12" t="s">
        <v>97</v>
      </c>
      <c r="J10" s="23" t="str">
        <f>IF(AND(G24&gt;=J5,G24&lt;=K5),"1",IF(AND(G24&gt;=J6,G24&lt;=K6),"2",IF(AND(G24&gt;=J7,G24&lt;=K7),"3",IF(AND(G24&gt;=J8,G24&lt;=K8),"4","NO"))))</f>
        <v>3</v>
      </c>
      <c r="K10" s="27"/>
    </row>
    <row r="11" spans="2:12" s="8" customFormat="1" ht="7" customHeight="1">
      <c r="B11" s="9"/>
      <c r="H11" s="29"/>
      <c r="I11" s="30"/>
      <c r="J11" s="27"/>
      <c r="K11" s="27"/>
    </row>
    <row r="12" spans="2:12" ht="22" customHeight="1">
      <c r="B12" s="56" t="s">
        <v>100</v>
      </c>
      <c r="C12" s="56"/>
      <c r="D12" s="56"/>
      <c r="E12" s="56"/>
      <c r="F12" s="57"/>
      <c r="G12" s="56"/>
      <c r="H12" s="10"/>
      <c r="I12" s="10"/>
      <c r="J12" s="10"/>
      <c r="K12" s="10"/>
      <c r="L12" s="10"/>
    </row>
    <row r="13" spans="2:12" ht="36" customHeight="1">
      <c r="B13" s="53" t="s">
        <v>10</v>
      </c>
      <c r="C13" s="53" t="s">
        <v>98</v>
      </c>
      <c r="D13" s="53" t="s">
        <v>76</v>
      </c>
      <c r="E13" s="53" t="s">
        <v>11</v>
      </c>
      <c r="F13" s="53" t="s">
        <v>89</v>
      </c>
      <c r="G13" s="53" t="s">
        <v>90</v>
      </c>
      <c r="H13" s="11"/>
      <c r="I13" s="5"/>
      <c r="J13" s="5"/>
    </row>
    <row r="14" spans="2:12" ht="36" customHeight="1">
      <c r="B14" s="54" t="s">
        <v>77</v>
      </c>
      <c r="C14" s="54" t="s">
        <v>13</v>
      </c>
      <c r="D14" s="54" t="s">
        <v>78</v>
      </c>
      <c r="E14" s="54" t="s">
        <v>95</v>
      </c>
      <c r="F14" s="54" t="s">
        <v>14</v>
      </c>
      <c r="G14" s="55" t="s">
        <v>15</v>
      </c>
      <c r="H14" s="10"/>
      <c r="I14" s="5"/>
      <c r="J14" s="5"/>
      <c r="L14" s="10"/>
    </row>
    <row r="15" spans="2:12" ht="17" customHeight="1">
      <c r="B15" s="81" t="s">
        <v>105</v>
      </c>
      <c r="C15" s="72">
        <v>0.6</v>
      </c>
      <c r="D15" s="58" t="s">
        <v>79</v>
      </c>
      <c r="E15" s="19">
        <v>1</v>
      </c>
      <c r="F15" s="84">
        <v>0.25</v>
      </c>
      <c r="G15" s="78">
        <f>SUM(F15*(C15*100))</f>
        <v>15</v>
      </c>
      <c r="H15" s="13"/>
    </row>
    <row r="16" spans="2:12" ht="17" customHeight="1">
      <c r="B16" s="69"/>
      <c r="C16" s="72"/>
      <c r="D16" s="58" t="s">
        <v>80</v>
      </c>
      <c r="E16" s="19">
        <v>0.5</v>
      </c>
      <c r="F16" s="84"/>
      <c r="G16" s="78"/>
      <c r="H16" s="13"/>
    </row>
    <row r="17" spans="2:11" ht="17" customHeight="1">
      <c r="B17" s="69"/>
      <c r="C17" s="72"/>
      <c r="D17" s="58" t="s">
        <v>81</v>
      </c>
      <c r="E17" s="19">
        <v>0.25</v>
      </c>
      <c r="F17" s="84"/>
      <c r="G17" s="78"/>
      <c r="H17" s="13"/>
    </row>
    <row r="18" spans="2:11" ht="17" customHeight="1" thickBot="1">
      <c r="B18" s="70"/>
      <c r="C18" s="73"/>
      <c r="D18" s="60" t="s">
        <v>82</v>
      </c>
      <c r="E18" s="36">
        <v>0</v>
      </c>
      <c r="F18" s="85"/>
      <c r="G18" s="79"/>
      <c r="H18" s="13"/>
    </row>
    <row r="19" spans="2:11" ht="17" customHeight="1">
      <c r="B19" s="86" t="s">
        <v>106</v>
      </c>
      <c r="C19" s="87">
        <v>0.4</v>
      </c>
      <c r="D19" s="59" t="s">
        <v>83</v>
      </c>
      <c r="E19" s="34">
        <v>1</v>
      </c>
      <c r="F19" s="88">
        <v>0.5</v>
      </c>
      <c r="G19" s="89">
        <f>SUM(F19*(C19*100))</f>
        <v>20</v>
      </c>
      <c r="H19" s="13"/>
      <c r="I19" s="14"/>
      <c r="J19" s="14"/>
      <c r="K19" s="14"/>
    </row>
    <row r="20" spans="2:11" ht="17" customHeight="1">
      <c r="B20" s="81"/>
      <c r="C20" s="72"/>
      <c r="D20" s="58" t="s">
        <v>84</v>
      </c>
      <c r="E20" s="19">
        <v>0.5</v>
      </c>
      <c r="F20" s="84"/>
      <c r="G20" s="78"/>
      <c r="H20" s="13"/>
      <c r="I20" s="5"/>
      <c r="J20" s="5"/>
    </row>
    <row r="21" spans="2:11" ht="17" customHeight="1">
      <c r="B21" s="81"/>
      <c r="C21" s="72"/>
      <c r="D21" s="58" t="s">
        <v>79</v>
      </c>
      <c r="E21" s="19">
        <v>0.25</v>
      </c>
      <c r="F21" s="84"/>
      <c r="G21" s="78"/>
      <c r="H21" s="13"/>
      <c r="I21" s="5"/>
      <c r="J21" s="5"/>
    </row>
    <row r="22" spans="2:11" ht="17" customHeight="1" thickBot="1">
      <c r="B22" s="82"/>
      <c r="C22" s="73"/>
      <c r="D22" s="60" t="s">
        <v>85</v>
      </c>
      <c r="E22" s="36">
        <v>0</v>
      </c>
      <c r="F22" s="85"/>
      <c r="G22" s="79"/>
      <c r="H22" s="13"/>
      <c r="I22" s="5"/>
      <c r="J22" s="5"/>
    </row>
    <row r="23" spans="2:11" ht="5" customHeight="1">
      <c r="B23" s="61"/>
      <c r="C23" s="47"/>
      <c r="D23" s="62"/>
      <c r="E23" s="49"/>
      <c r="F23" s="50"/>
      <c r="G23" s="51"/>
      <c r="H23" s="13"/>
      <c r="I23" s="5"/>
      <c r="J23" s="5"/>
    </row>
    <row r="24" spans="2:11" ht="18" customHeight="1">
      <c r="B24" s="63"/>
      <c r="C24" s="64">
        <f>SUM(C15:C22)</f>
        <v>1</v>
      </c>
      <c r="D24" s="65"/>
      <c r="E24" s="65"/>
      <c r="F24" s="66" t="s">
        <v>96</v>
      </c>
      <c r="G24" s="66">
        <f>SUM(G15:G22)</f>
        <v>35</v>
      </c>
      <c r="H24" s="13"/>
      <c r="I24" s="5"/>
      <c r="J24" s="5"/>
    </row>
    <row r="25" spans="2:11" ht="15" customHeight="1">
      <c r="B25" s="6"/>
      <c r="D25" s="17"/>
      <c r="E25" s="17"/>
      <c r="H25" s="13"/>
      <c r="I25" s="5"/>
      <c r="J25" s="5"/>
    </row>
    <row r="26" spans="2:11" ht="15" customHeight="1">
      <c r="B26" s="6"/>
      <c r="H26" s="13"/>
      <c r="I26" s="5"/>
      <c r="J26" s="5"/>
    </row>
    <row r="27" spans="2:11" ht="15" customHeight="1">
      <c r="B27" s="6"/>
      <c r="H27" s="13"/>
      <c r="I27" s="5"/>
      <c r="J27" s="5"/>
    </row>
    <row r="28" spans="2:11" ht="15" customHeight="1">
      <c r="H28" s="13"/>
      <c r="I28" s="5"/>
      <c r="J28" s="5"/>
    </row>
    <row r="29" spans="2:11" ht="15" customHeight="1">
      <c r="H29" s="13"/>
      <c r="I29" s="5"/>
      <c r="J29" s="5"/>
    </row>
    <row r="30" spans="2:11" ht="18">
      <c r="H30" s="16"/>
      <c r="I30" s="5"/>
      <c r="J30" s="5"/>
    </row>
    <row r="31" spans="2:11" ht="15" customHeight="1">
      <c r="I31" s="5"/>
      <c r="J31" s="5"/>
    </row>
    <row r="32" spans="2:11" ht="15" customHeight="1"/>
    <row r="34" spans="2:159" s="6" customFormat="1">
      <c r="B34" s="5"/>
      <c r="D34" s="5"/>
      <c r="E34" s="5"/>
      <c r="I34" s="7"/>
      <c r="J34" s="7"/>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5"/>
      <c r="EC34" s="5"/>
      <c r="ED34" s="5"/>
      <c r="EE34" s="5"/>
      <c r="EF34" s="5"/>
      <c r="EG34" s="5"/>
      <c r="EH34" s="5"/>
      <c r="EI34" s="5"/>
      <c r="EJ34" s="5"/>
      <c r="EK34" s="5"/>
      <c r="EL34" s="5"/>
      <c r="EM34" s="5"/>
      <c r="EN34" s="5"/>
      <c r="EO34" s="5"/>
      <c r="EP34" s="5"/>
      <c r="EQ34" s="5"/>
      <c r="ER34" s="5"/>
      <c r="ES34" s="5"/>
      <c r="ET34" s="5"/>
      <c r="EU34" s="5"/>
      <c r="EV34" s="5"/>
      <c r="EW34" s="5"/>
      <c r="EX34" s="5"/>
      <c r="EY34" s="5"/>
      <c r="EZ34" s="5"/>
      <c r="FA34" s="5"/>
      <c r="FB34" s="5"/>
      <c r="FC34" s="5"/>
    </row>
  </sheetData>
  <mergeCells count="9">
    <mergeCell ref="B19:B22"/>
    <mergeCell ref="C19:C22"/>
    <mergeCell ref="F19:F22"/>
    <mergeCell ref="G19:G22"/>
    <mergeCell ref="I3:K3"/>
    <mergeCell ref="B15:B18"/>
    <mergeCell ref="C15:C18"/>
    <mergeCell ref="F15:F18"/>
    <mergeCell ref="G15:G18"/>
  </mergeCells>
  <dataValidations count="2">
    <dataValidation type="list" allowBlank="1" showInputMessage="1" showErrorMessage="1" sqref="F19:F23" xr:uid="{009C27E9-6A05-A141-B382-BF09E0631412}">
      <formula1>$E$19:$E$22</formula1>
    </dataValidation>
    <dataValidation type="list" allowBlank="1" showInputMessage="1" showErrorMessage="1" sqref="F15:F18" xr:uid="{DD37DF13-A628-A149-A386-63B0494194ED}">
      <formula1>$E$15:$E$18</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Overview of Lead Scoring</vt:lpstr>
      <vt:lpstr>Profile Criteria</vt:lpstr>
      <vt:lpstr>Engagement Criteria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2020-05-14T03:31:49Z</dcterms:created>
  <dcterms:modified xsi:type="dcterms:W3CDTF">2021-02-26T08:08:02Z</dcterms:modified>
</cp:coreProperties>
</file>